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60c82fcd9dbb0/Støtteforening Arresødal Hospice/Regnskaber/"/>
    </mc:Choice>
  </mc:AlternateContent>
  <xr:revisionPtr revIDLastSave="0" documentId="8_{90CBAB9C-2916-48FE-BFDD-55D66610F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Årsregnskab 2021" sheetId="1" r:id="rId1"/>
  </sheets>
  <externalReferences>
    <externalReference r:id="rId2"/>
  </externalReferences>
  <definedNames>
    <definedName name="_xlnm.Print_Area" localSheetId="0">'Årsregnskab 2021'!$A$1:$E$44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D21" i="1"/>
  <c r="C7" i="1"/>
  <c r="C6" i="1"/>
  <c r="C8" i="1" s="1"/>
  <c r="C23" i="1" l="1"/>
  <c r="C34" i="1" s="1"/>
  <c r="C35" i="1" s="1"/>
</calcChain>
</file>

<file path=xl/sharedStrings.xml><?xml version="1.0" encoding="utf-8"?>
<sst xmlns="http://schemas.openxmlformats.org/spreadsheetml/2006/main" count="65" uniqueCount="36">
  <si>
    <t>Resultatopgørelse</t>
  </si>
  <si>
    <t>Kontingenter</t>
  </si>
  <si>
    <t>kr.</t>
  </si>
  <si>
    <t>Gaver og donationer</t>
  </si>
  <si>
    <t>Indtægter Ialt</t>
  </si>
  <si>
    <t>Tilskud Koordinator</t>
  </si>
  <si>
    <t>Støtte til frivillige</t>
  </si>
  <si>
    <t>Adm./kontoromk</t>
  </si>
  <si>
    <t>Hjemmeside</t>
  </si>
  <si>
    <t>Omkostninger I alt</t>
  </si>
  <si>
    <t>ÅRETS RESULTAT</t>
  </si>
  <si>
    <t>Balance:</t>
  </si>
  <si>
    <t>AKTIVER:</t>
  </si>
  <si>
    <t xml:space="preserve">Indestående Danske Bank </t>
  </si>
  <si>
    <t>Indestående Nordea Bank</t>
  </si>
  <si>
    <t>PASSIVER:</t>
  </si>
  <si>
    <t>Skyldige omkostninger</t>
  </si>
  <si>
    <t>Egenkapital primo</t>
  </si>
  <si>
    <t>Årets resultat</t>
  </si>
  <si>
    <t>Egenkapital ultimo</t>
  </si>
  <si>
    <t>GODKENDELSE AF ÅRSREGNSKAB:</t>
  </si>
  <si>
    <t>Mo Olofsson</t>
  </si>
  <si>
    <t>Christian Langvad</t>
  </si>
  <si>
    <t>Inge Jønson</t>
  </si>
  <si>
    <t>Mig til dig Stafet 2021</t>
  </si>
  <si>
    <t>Donationer til Hospice</t>
  </si>
  <si>
    <t>Patienthjælp</t>
  </si>
  <si>
    <t>Underholdning</t>
  </si>
  <si>
    <t>Tarja Knudsen</t>
  </si>
  <si>
    <t>Jonna Frederiksen</t>
  </si>
  <si>
    <t>Årsregnskab 2021</t>
  </si>
  <si>
    <t>Aktiver I alt</t>
  </si>
  <si>
    <t>Kontingenter/Gebyrer</t>
  </si>
  <si>
    <t>Mødeomkostninger</t>
  </si>
  <si>
    <t xml:space="preserve">Blomstergaver </t>
  </si>
  <si>
    <t>Generalforsamling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</si>
</sst>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3" borderId="4" xfId="0" applyFont="1" applyFill="1" applyBorder="1"/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4" borderId="7" xfId="0" applyFill="1" applyBorder="1"/>
    <xf numFmtId="0" fontId="0" fillId="0" borderId="8" xfId="0" applyBorder="1"/>
    <xf numFmtId="0" fontId="0" fillId="2" borderId="6" xfId="0" applyFill="1" applyBorder="1"/>
    <xf numFmtId="0" fontId="0" fillId="2" borderId="8" xfId="0" applyFill="1" applyBorder="1"/>
    <xf numFmtId="0" fontId="0" fillId="4" borderId="6" xfId="0" applyFill="1" applyBorder="1"/>
    <xf numFmtId="0" fontId="0" fillId="4" borderId="8" xfId="0" applyFill="1" applyBorder="1"/>
    <xf numFmtId="0" fontId="0" fillId="5" borderId="4" xfId="0" applyFill="1" applyBorder="1"/>
    <xf numFmtId="0" fontId="0" fillId="5" borderId="0" xfId="0" applyFill="1"/>
    <xf numFmtId="0" fontId="0" fillId="5" borderId="5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2" fillId="3" borderId="4" xfId="0" applyFont="1" applyFill="1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0" fillId="7" borderId="7" xfId="0" applyFill="1" applyBorder="1"/>
    <xf numFmtId="0" fontId="0" fillId="6" borderId="8" xfId="0" applyFill="1" applyBorder="1"/>
    <xf numFmtId="0" fontId="0" fillId="8" borderId="7" xfId="0" applyFill="1" applyBorder="1"/>
    <xf numFmtId="0" fontId="0" fillId="8" borderId="8" xfId="0" applyFill="1" applyBorder="1"/>
    <xf numFmtId="0" fontId="2" fillId="4" borderId="6" xfId="0" applyFont="1" applyFill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4" borderId="7" xfId="0" applyNumberFormat="1" applyFill="1" applyBorder="1"/>
    <xf numFmtId="3" fontId="0" fillId="0" borderId="7" xfId="0" applyNumberFormat="1" applyBorder="1"/>
    <xf numFmtId="3" fontId="0" fillId="2" borderId="7" xfId="0" applyNumberFormat="1" applyFill="1" applyBorder="1"/>
    <xf numFmtId="3" fontId="0" fillId="0" borderId="0" xfId="0" applyNumberFormat="1"/>
    <xf numFmtId="3" fontId="0" fillId="5" borderId="0" xfId="0" applyNumberFormat="1" applyFill="1"/>
    <xf numFmtId="3" fontId="0" fillId="3" borderId="0" xfId="0" applyNumberFormat="1" applyFill="1"/>
    <xf numFmtId="3" fontId="1" fillId="3" borderId="0" xfId="0" applyNumberFormat="1" applyFont="1" applyFill="1"/>
    <xf numFmtId="3" fontId="0" fillId="6" borderId="7" xfId="0" applyNumberFormat="1" applyFill="1" applyBorder="1"/>
    <xf numFmtId="3" fontId="0" fillId="8" borderId="7" xfId="0" applyNumberFormat="1" applyFill="1" applyBorder="1"/>
    <xf numFmtId="3" fontId="1" fillId="0" borderId="7" xfId="0" applyNumberFormat="1" applyFont="1" applyBorder="1"/>
    <xf numFmtId="0" fontId="2" fillId="6" borderId="6" xfId="0" applyFont="1" applyFill="1" applyBorder="1"/>
    <xf numFmtId="0" fontId="2" fillId="8" borderId="6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3.xml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12" Type="http://schemas.openxmlformats.org/officeDocument/2006/relationships/image" Target="../media/image5.png"/><Relationship Id="rId2" Type="http://schemas.openxmlformats.org/officeDocument/2006/relationships/customXml" Target="../ink/ink1.xml"/><Relationship Id="rId1" Type="http://schemas.openxmlformats.org/officeDocument/2006/relationships/image" Target="../media/image1.jpeg"/><Relationship Id="rId11" Type="http://schemas.openxmlformats.org/officeDocument/2006/relationships/customXml" Target="../ink/ink5.xml"/><Relationship Id="rId10" Type="http://schemas.openxmlformats.org/officeDocument/2006/relationships/image" Target="../media/image4.png"/><Relationship Id="rId4" Type="http://schemas.openxmlformats.org/officeDocument/2006/relationships/customXml" Target="../ink/ink2.xml"/><Relationship Id="rId9" Type="http://schemas.openxmlformats.org/officeDocument/2006/relationships/customXml" Target="../ink/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</xdr:colOff>
      <xdr:row>0</xdr:row>
      <xdr:rowOff>165735</xdr:rowOff>
    </xdr:from>
    <xdr:to>
      <xdr:col>2</xdr:col>
      <xdr:colOff>1059180</xdr:colOff>
      <xdr:row>0</xdr:row>
      <xdr:rowOff>1073130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2F8E93D-ED85-4B7F-A76E-2AD5B6856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135" y="165735"/>
          <a:ext cx="1017270" cy="907395"/>
        </a:xfrm>
        <a:prstGeom prst="rect">
          <a:avLst/>
        </a:prstGeom>
      </xdr:spPr>
    </xdr:pic>
    <xdr:clientData/>
  </xdr:twoCellAnchor>
  <xdr:twoCellAnchor editAs="oneCell">
    <xdr:from>
      <xdr:col>1</xdr:col>
      <xdr:colOff>142365</xdr:colOff>
      <xdr:row>41</xdr:row>
      <xdr:rowOff>94785</xdr:rowOff>
    </xdr:from>
    <xdr:to>
      <xdr:col>1</xdr:col>
      <xdr:colOff>142725</xdr:colOff>
      <xdr:row>41</xdr:row>
      <xdr:rowOff>104865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C716C564-9989-4E33-8E84-F9AC6105944F}"/>
                </a:ext>
              </a:extLst>
            </xdr14:cNvPr>
            <xdr14:cNvContentPartPr/>
          </xdr14:nvContentPartPr>
          <xdr14:nvPr macro=""/>
          <xdr14:xfrm>
            <a:off x="1504440" y="9248310"/>
            <a:ext cx="360" cy="10080"/>
          </xdr14:xfrm>
        </xdr:contentPart>
      </mc:Choice>
      <mc:Fallback xmlns="">
        <xdr:pic>
          <xdr:nvPicPr>
            <xdr:cNvPr id="13" name="Håndskrift 12">
              <a:extLst>
                <a:ext uri="{FF2B5EF4-FFF2-40B4-BE49-F238E27FC236}">
                  <a16:creationId xmlns:xdr14="http://schemas.microsoft.com/office/excel/2010/spreadsheetDrawing" xmlns="" xmlns:a16="http://schemas.microsoft.com/office/drawing/2014/main" id="{8E50EFBE-B089-4379-BE00-4E1C38DA634D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495800" y="9239670"/>
              <a:ext cx="18000" cy="27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971280</xdr:colOff>
      <xdr:row>40</xdr:row>
      <xdr:rowOff>66045</xdr:rowOff>
    </xdr:from>
    <xdr:to>
      <xdr:col>0</xdr:col>
      <xdr:colOff>971640</xdr:colOff>
      <xdr:row>40</xdr:row>
      <xdr:rowOff>66405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867F06E2-6458-479C-91EB-E41BD5D41162}"/>
                </a:ext>
              </a:extLst>
            </xdr14:cNvPr>
            <xdr14:cNvContentPartPr/>
          </xdr14:nvContentPartPr>
          <xdr14:nvPr macro=""/>
          <xdr14:xfrm>
            <a:off x="971280" y="902907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xdr14="http://schemas.microsoft.com/office/excel/2010/spreadsheetDrawing" xmlns="" xmlns:a16="http://schemas.microsoft.com/office/drawing/2014/main" id="{C540F7CA-1B77-48EA-8C31-B1F5F82C9253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962640" y="90204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1133280</xdr:colOff>
      <xdr:row>41</xdr:row>
      <xdr:rowOff>56625</xdr:rowOff>
    </xdr:from>
    <xdr:to>
      <xdr:col>0</xdr:col>
      <xdr:colOff>1133640</xdr:colOff>
      <xdr:row>41</xdr:row>
      <xdr:rowOff>56985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A65DA87E-7CD7-4FF6-81D1-4B8D0E44A7E6}"/>
                </a:ext>
              </a:extLst>
            </xdr14:cNvPr>
            <xdr14:cNvContentPartPr/>
          </xdr14:nvContentPartPr>
          <xdr14:nvPr macro=""/>
          <xdr14:xfrm>
            <a:off x="1133280" y="9210150"/>
            <a:ext cx="360" cy="360"/>
          </xdr14:xfrm>
        </xdr:contentPart>
      </mc:Choice>
      <mc:Fallback xmlns="">
        <xdr:pic>
          <xdr:nvPicPr>
            <xdr:cNvPr id="20" name="Håndskrift 19">
              <a:extLst>
                <a:ext uri="{FF2B5EF4-FFF2-40B4-BE49-F238E27FC236}">
                  <a16:creationId xmlns:xdr14="http://schemas.microsoft.com/office/excel/2010/spreadsheetDrawing" xmlns="" xmlns:a16="http://schemas.microsoft.com/office/drawing/2014/main" id="{EA897F78-C5C4-4F88-8810-C62B158A57E7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124640" y="920151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885600</xdr:colOff>
      <xdr:row>44</xdr:row>
      <xdr:rowOff>47145</xdr:rowOff>
    </xdr:from>
    <xdr:to>
      <xdr:col>0</xdr:col>
      <xdr:colOff>885960</xdr:colOff>
      <xdr:row>44</xdr:row>
      <xdr:rowOff>47505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462EAB40-334C-4A7D-8E03-45FDE6642B83}"/>
                </a:ext>
              </a:extLst>
            </xdr14:cNvPr>
            <xdr14:cNvContentPartPr/>
          </xdr14:nvContentPartPr>
          <xdr14:nvPr macro=""/>
          <xdr14:xfrm>
            <a:off x="885600" y="9581670"/>
            <a:ext cx="360" cy="360"/>
          </xdr14:xfrm>
        </xdr:contentPart>
      </mc:Choice>
      <mc:Fallback xmlns="">
        <xdr:pic>
          <xdr:nvPicPr>
            <xdr:cNvPr id="28" name="Håndskrift 27">
              <a:extLst>
                <a:ext uri="{FF2B5EF4-FFF2-40B4-BE49-F238E27FC236}">
                  <a16:creationId xmlns:xdr14="http://schemas.microsoft.com/office/excel/2010/spreadsheetDrawing" xmlns="" xmlns:a16="http://schemas.microsoft.com/office/drawing/2014/main" id="{48061A2C-9E20-4B54-A61F-DC0C5DAE785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876960" y="95730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390045</xdr:colOff>
      <xdr:row>41</xdr:row>
      <xdr:rowOff>18465</xdr:rowOff>
    </xdr:from>
    <xdr:to>
      <xdr:col>1</xdr:col>
      <xdr:colOff>419205</xdr:colOff>
      <xdr:row>41</xdr:row>
      <xdr:rowOff>40065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481AC852-A6EE-4BAC-8721-1D757449A84D}"/>
                </a:ext>
              </a:extLst>
            </xdr14:cNvPr>
            <xdr14:cNvContentPartPr/>
          </xdr14:nvContentPartPr>
          <xdr14:nvPr macro=""/>
          <xdr14:xfrm>
            <a:off x="1752120" y="9171990"/>
            <a:ext cx="29160" cy="21600"/>
          </xdr14:xfrm>
        </xdr:contentPart>
      </mc:Choice>
      <mc:Fallback xmlns="">
        <xdr:pic>
          <xdr:nvPicPr>
            <xdr:cNvPr id="29" name="Håndskrift 28">
              <a:extLst>
                <a:ext uri="{FF2B5EF4-FFF2-40B4-BE49-F238E27FC236}">
                  <a16:creationId xmlns:xdr14="http://schemas.microsoft.com/office/excel/2010/spreadsheetDrawing" xmlns="" xmlns:a16="http://schemas.microsoft.com/office/drawing/2014/main" id="{0C259EF1-1623-490A-B2FE-D1094DD1FFF0}"/>
                </a:ext>
              </a:extLst>
            </xdr:cNvPr>
            <xdr:cNvPicPr/>
          </xdr:nvPicPr>
          <xdr:blipFill>
            <a:blip xmlns:r="http://schemas.openxmlformats.org/officeDocument/2006/relationships" r:embed="rId12" cstate="print"/>
            <a:stretch>
              <a:fillRect/>
            </a:stretch>
          </xdr:blipFill>
          <xdr:spPr>
            <a:xfrm>
              <a:off x="1743480" y="9163350"/>
              <a:ext cx="46800" cy="39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jer\Documents\Arres&#248;dal%20Hospice%20m.m\Arres&#248;dal%20Hospice%20st&#248;tteforening\Bogf&#248;ring-medlemsliste\St&#248;tteforen.%20Regnskab%202017+%202018+2019\Regnskab%20St&#248;tteforeninge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nskab 2018"/>
      <sheetName val="Oversigt omk."/>
      <sheetName val="omk.oversigt 2018"/>
      <sheetName val="Budget 2018"/>
      <sheetName val="Mig til dig stafet 2018"/>
      <sheetName val="Resultat 2018"/>
      <sheetName val="Resultat 2017"/>
    </sheetNames>
    <sheetDataSet>
      <sheetData sheetId="0"/>
      <sheetData sheetId="1"/>
      <sheetData sheetId="2"/>
      <sheetData sheetId="3">
        <row r="8">
          <cell r="D8">
            <v>0</v>
          </cell>
        </row>
        <row r="9">
          <cell r="D9">
            <v>0</v>
          </cell>
        </row>
      </sheetData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2-24T08:52:23.79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1,'0'4,"0"7,0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2-24T08:52:23.792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2-24T08:52:23.793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2-24T08:52:23.794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1 1</inkml:trace>
  <inkml:trace contextRef="#ctx0" brushRef="#br0" timeOffset="1">1 1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2-24T08:52:23.796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81 54</inkml:trace>
  <inkml:trace contextRef="#ctx0" brushRef="#br0" timeOffset="1">81 54,'0'5,"0"-4,-5-1,-6-6,-5-1,0-4,2-1</inkml:trace>
  <inkml:trace contextRef="#ctx0" brushRef="#br0" timeOffset="2">1 1</inkml:trace>
  <inkml:trace contextRef="#ctx0" brushRef="#br0" timeOffset="3">1 1</inkml:trace>
</inkml: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view="pageBreakPreview" zoomScale="200" zoomScaleNormal="100" zoomScaleSheetLayoutView="200" workbookViewId="0">
      <selection activeCell="C15" sqref="C15"/>
    </sheetView>
  </sheetViews>
  <sheetFormatPr defaultColWidth="15.42578125" defaultRowHeight="15" x14ac:dyDescent="0.25"/>
  <cols>
    <col min="1" max="1" width="20.42578125" customWidth="1"/>
    <col min="2" max="2" width="12.28515625" customWidth="1"/>
    <col min="3" max="3" width="16.5703125" customWidth="1"/>
    <col min="4" max="4" width="17" customWidth="1"/>
    <col min="5" max="5" width="16.5703125" customWidth="1"/>
  </cols>
  <sheetData>
    <row r="1" spans="1:5" ht="107.45" customHeight="1" thickBot="1" x14ac:dyDescent="0.4">
      <c r="A1" s="46" t="s">
        <v>30</v>
      </c>
      <c r="B1" s="47"/>
      <c r="C1" s="47"/>
      <c r="D1" s="47"/>
      <c r="E1" s="48"/>
    </row>
    <row r="2" spans="1:5" ht="23.25" x14ac:dyDescent="0.35">
      <c r="A2" s="1" t="s">
        <v>0</v>
      </c>
      <c r="B2" s="2"/>
      <c r="C2" s="49"/>
      <c r="D2" s="49"/>
      <c r="E2" s="3"/>
    </row>
    <row r="3" spans="1:5" x14ac:dyDescent="0.25">
      <c r="A3" s="4" t="s">
        <v>1</v>
      </c>
      <c r="B3" s="5" t="s">
        <v>2</v>
      </c>
      <c r="C3" s="34">
        <v>6884.9</v>
      </c>
      <c r="D3" s="35"/>
      <c r="E3" s="7"/>
    </row>
    <row r="4" spans="1:5" x14ac:dyDescent="0.25">
      <c r="A4" s="4" t="s">
        <v>3</v>
      </c>
      <c r="B4" s="5" t="s">
        <v>2</v>
      </c>
      <c r="C4" s="34">
        <v>18974.900000000001</v>
      </c>
      <c r="D4" s="35"/>
      <c r="E4" s="7"/>
    </row>
    <row r="5" spans="1:5" x14ac:dyDescent="0.25">
      <c r="A5" s="8" t="s">
        <v>24</v>
      </c>
      <c r="B5" s="5" t="s">
        <v>2</v>
      </c>
      <c r="C5" s="34">
        <v>0</v>
      </c>
      <c r="D5" s="36"/>
      <c r="E5" s="9"/>
    </row>
    <row r="6" spans="1:5" x14ac:dyDescent="0.25">
      <c r="A6" s="4"/>
      <c r="B6" s="5" t="s">
        <v>2</v>
      </c>
      <c r="C6" s="34">
        <f>'[1]Budget 2018'!D8</f>
        <v>0</v>
      </c>
      <c r="D6" s="35"/>
      <c r="E6" s="7"/>
    </row>
    <row r="7" spans="1:5" x14ac:dyDescent="0.25">
      <c r="A7" s="4"/>
      <c r="B7" s="5" t="s">
        <v>2</v>
      </c>
      <c r="C7" s="34">
        <f>'[1]Budget 2018'!D9</f>
        <v>0</v>
      </c>
      <c r="D7" s="35"/>
      <c r="E7" s="7"/>
    </row>
    <row r="8" spans="1:5" x14ac:dyDescent="0.25">
      <c r="A8" s="10" t="s">
        <v>4</v>
      </c>
      <c r="B8" s="6" t="s">
        <v>2</v>
      </c>
      <c r="C8" s="34">
        <f>SUM(C3:C7)</f>
        <v>25859.800000000003</v>
      </c>
      <c r="D8" s="34"/>
      <c r="E8" s="11"/>
    </row>
    <row r="9" spans="1:5" x14ac:dyDescent="0.25">
      <c r="A9" s="4"/>
      <c r="B9" s="5" t="s">
        <v>2</v>
      </c>
      <c r="C9" s="36"/>
      <c r="D9" s="37"/>
      <c r="E9" s="7"/>
    </row>
    <row r="10" spans="1:5" x14ac:dyDescent="0.25">
      <c r="A10" s="4" t="s">
        <v>25</v>
      </c>
      <c r="B10" s="5" t="s">
        <v>2</v>
      </c>
      <c r="C10" s="36"/>
      <c r="D10" s="34">
        <v>5747.5</v>
      </c>
      <c r="E10" s="7"/>
    </row>
    <row r="11" spans="1:5" x14ac:dyDescent="0.25">
      <c r="A11" s="4" t="s">
        <v>32</v>
      </c>
      <c r="B11" s="5" t="s">
        <v>2</v>
      </c>
      <c r="C11" s="36"/>
      <c r="D11" s="34">
        <v>4398.1400000000003</v>
      </c>
      <c r="E11" s="7"/>
    </row>
    <row r="12" spans="1:5" x14ac:dyDescent="0.25">
      <c r="A12" s="4" t="s">
        <v>35</v>
      </c>
      <c r="B12" s="5" t="s">
        <v>2</v>
      </c>
      <c r="C12" s="36"/>
      <c r="D12" s="34">
        <v>0</v>
      </c>
      <c r="E12" s="7"/>
    </row>
    <row r="13" spans="1:5" x14ac:dyDescent="0.25">
      <c r="A13" s="4" t="s">
        <v>5</v>
      </c>
      <c r="B13" s="5" t="s">
        <v>2</v>
      </c>
      <c r="C13" s="36"/>
      <c r="D13" s="34">
        <v>20000</v>
      </c>
      <c r="E13" s="7"/>
    </row>
    <row r="14" spans="1:5" x14ac:dyDescent="0.25">
      <c r="A14" s="4" t="s">
        <v>6</v>
      </c>
      <c r="B14" s="5" t="s">
        <v>2</v>
      </c>
      <c r="C14" s="36"/>
      <c r="D14" s="34">
        <v>10350</v>
      </c>
      <c r="E14" s="7"/>
    </row>
    <row r="15" spans="1:5" x14ac:dyDescent="0.25">
      <c r="A15" s="4" t="s">
        <v>7</v>
      </c>
      <c r="B15" s="5" t="s">
        <v>2</v>
      </c>
      <c r="C15" s="36"/>
      <c r="D15" s="34">
        <v>8532.18</v>
      </c>
      <c r="E15" s="7"/>
    </row>
    <row r="16" spans="1:5" x14ac:dyDescent="0.25">
      <c r="A16" s="4" t="s">
        <v>33</v>
      </c>
      <c r="B16" s="5" t="s">
        <v>2</v>
      </c>
      <c r="C16" s="36"/>
      <c r="D16" s="34"/>
      <c r="E16" s="7"/>
    </row>
    <row r="17" spans="1:5" x14ac:dyDescent="0.25">
      <c r="A17" s="4" t="s">
        <v>8</v>
      </c>
      <c r="B17" s="5" t="s">
        <v>2</v>
      </c>
      <c r="C17" s="35"/>
      <c r="D17" s="34">
        <v>0</v>
      </c>
      <c r="E17" s="7"/>
    </row>
    <row r="18" spans="1:5" x14ac:dyDescent="0.25">
      <c r="A18" s="4" t="s">
        <v>26</v>
      </c>
      <c r="B18" s="5" t="s">
        <v>2</v>
      </c>
      <c r="C18" s="35"/>
      <c r="D18" s="34">
        <v>7941.26</v>
      </c>
      <c r="E18" s="7"/>
    </row>
    <row r="19" spans="1:5" x14ac:dyDescent="0.25">
      <c r="A19" s="4" t="s">
        <v>27</v>
      </c>
      <c r="B19" s="5" t="s">
        <v>2</v>
      </c>
      <c r="C19" s="35"/>
      <c r="D19" s="34">
        <v>1497.5</v>
      </c>
      <c r="E19" s="7"/>
    </row>
    <row r="20" spans="1:5" x14ac:dyDescent="0.25">
      <c r="A20" s="4" t="s">
        <v>34</v>
      </c>
      <c r="B20" s="5" t="s">
        <v>2</v>
      </c>
      <c r="C20" s="35"/>
      <c r="D20" s="34">
        <v>0</v>
      </c>
      <c r="E20" s="7"/>
    </row>
    <row r="21" spans="1:5" x14ac:dyDescent="0.25">
      <c r="A21" s="12" t="s">
        <v>9</v>
      </c>
      <c r="B21" s="13" t="s">
        <v>2</v>
      </c>
      <c r="C21" s="38"/>
      <c r="D21" s="38">
        <f>SUM(D10:D20)</f>
        <v>58466.58</v>
      </c>
      <c r="E21" s="14"/>
    </row>
    <row r="22" spans="1:5" x14ac:dyDescent="0.25">
      <c r="A22" s="15"/>
      <c r="B22" s="16"/>
      <c r="C22" s="39"/>
      <c r="D22" s="39"/>
      <c r="E22" s="17"/>
    </row>
    <row r="23" spans="1:5" ht="17.45" customHeight="1" x14ac:dyDescent="0.25">
      <c r="A23" s="18" t="s">
        <v>10</v>
      </c>
      <c r="B23" s="16"/>
      <c r="C23" s="40">
        <f>+C8-D21</f>
        <v>-32606.78</v>
      </c>
      <c r="D23" s="39"/>
      <c r="E23" s="17"/>
    </row>
    <row r="24" spans="1:5" x14ac:dyDescent="0.25">
      <c r="A24" s="19"/>
      <c r="C24" s="37"/>
      <c r="D24" s="37"/>
      <c r="E24" s="20"/>
    </row>
    <row r="25" spans="1:5" x14ac:dyDescent="0.25">
      <c r="A25" s="21" t="s">
        <v>11</v>
      </c>
      <c r="C25" s="37"/>
      <c r="D25" s="37"/>
      <c r="E25" s="20"/>
    </row>
    <row r="26" spans="1:5" x14ac:dyDescent="0.25">
      <c r="A26" s="44" t="s">
        <v>12</v>
      </c>
      <c r="B26" s="22" t="s">
        <v>2</v>
      </c>
      <c r="C26" s="41"/>
      <c r="D26" s="41"/>
      <c r="E26" s="23"/>
    </row>
    <row r="27" spans="1:5" x14ac:dyDescent="0.25">
      <c r="A27" s="4" t="s">
        <v>13</v>
      </c>
      <c r="B27" s="5" t="s">
        <v>2</v>
      </c>
      <c r="C27" s="35">
        <v>110431</v>
      </c>
      <c r="D27" s="35"/>
      <c r="E27" s="7"/>
    </row>
    <row r="28" spans="1:5" x14ac:dyDescent="0.25">
      <c r="A28" s="4" t="s">
        <v>14</v>
      </c>
      <c r="B28" s="5" t="s">
        <v>2</v>
      </c>
      <c r="C28" s="35">
        <v>0</v>
      </c>
      <c r="D28" s="35"/>
      <c r="E28" s="7"/>
    </row>
    <row r="29" spans="1:5" x14ac:dyDescent="0.25">
      <c r="A29" s="4"/>
      <c r="B29" s="5" t="s">
        <v>2</v>
      </c>
      <c r="C29" s="35"/>
      <c r="D29" s="35"/>
      <c r="E29" s="7"/>
    </row>
    <row r="30" spans="1:5" x14ac:dyDescent="0.25">
      <c r="A30" s="4" t="s">
        <v>31</v>
      </c>
      <c r="B30" s="5" t="s">
        <v>2</v>
      </c>
      <c r="C30" s="35">
        <f>SUM(C27:C29)</f>
        <v>110431</v>
      </c>
      <c r="D30" s="35"/>
      <c r="E30" s="7"/>
    </row>
    <row r="31" spans="1:5" x14ac:dyDescent="0.25">
      <c r="A31" s="45" t="s">
        <v>15</v>
      </c>
      <c r="B31" s="24" t="s">
        <v>2</v>
      </c>
      <c r="C31" s="42"/>
      <c r="D31" s="42"/>
      <c r="E31" s="25"/>
    </row>
    <row r="32" spans="1:5" x14ac:dyDescent="0.25">
      <c r="A32" s="4" t="s">
        <v>16</v>
      </c>
      <c r="B32" s="5" t="s">
        <v>2</v>
      </c>
      <c r="C32" s="35"/>
      <c r="D32" s="35"/>
      <c r="E32" s="7"/>
    </row>
    <row r="33" spans="1:5" x14ac:dyDescent="0.25">
      <c r="A33" s="4" t="s">
        <v>17</v>
      </c>
      <c r="B33" s="5" t="s">
        <v>2</v>
      </c>
      <c r="C33" s="35">
        <v>143038</v>
      </c>
      <c r="D33" s="35"/>
      <c r="E33" s="7"/>
    </row>
    <row r="34" spans="1:5" x14ac:dyDescent="0.25">
      <c r="A34" s="4" t="s">
        <v>18</v>
      </c>
      <c r="B34" s="5" t="s">
        <v>2</v>
      </c>
      <c r="C34" s="43">
        <f>C23</f>
        <v>-32606.78</v>
      </c>
      <c r="D34" s="35"/>
      <c r="E34" s="7"/>
    </row>
    <row r="35" spans="1:5" x14ac:dyDescent="0.25">
      <c r="A35" s="4" t="s">
        <v>19</v>
      </c>
      <c r="B35" s="5" t="s">
        <v>2</v>
      </c>
      <c r="C35" s="35">
        <f>C33+C34</f>
        <v>110431.22</v>
      </c>
      <c r="D35" s="35"/>
      <c r="E35" s="7"/>
    </row>
    <row r="36" spans="1:5" x14ac:dyDescent="0.25">
      <c r="A36" s="26"/>
      <c r="B36" s="6" t="s">
        <v>2</v>
      </c>
      <c r="C36" s="34"/>
      <c r="D36" s="34"/>
      <c r="E36" s="11"/>
    </row>
    <row r="37" spans="1:5" ht="3" customHeight="1" thickBot="1" x14ac:dyDescent="0.35">
      <c r="A37" s="27"/>
      <c r="B37" s="28"/>
      <c r="C37" s="28"/>
      <c r="D37" s="28"/>
      <c r="E37" s="29"/>
    </row>
    <row r="38" spans="1:5" x14ac:dyDescent="0.25">
      <c r="A38" s="30" t="s">
        <v>20</v>
      </c>
      <c r="B38" s="31"/>
    </row>
    <row r="40" spans="1:5" x14ac:dyDescent="0.25">
      <c r="A40" s="32" t="s">
        <v>21</v>
      </c>
      <c r="B40" s="32"/>
      <c r="C40" s="32" t="s">
        <v>22</v>
      </c>
      <c r="D40" s="33"/>
      <c r="E40" s="33" t="s">
        <v>28</v>
      </c>
    </row>
    <row r="43" spans="1:5" x14ac:dyDescent="0.25">
      <c r="A43" s="32"/>
      <c r="B43" t="s">
        <v>23</v>
      </c>
      <c r="D43" t="s">
        <v>29</v>
      </c>
    </row>
  </sheetData>
  <mergeCells count="2">
    <mergeCell ref="A1:E1"/>
    <mergeCell ref="C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Årsregnskab 2021</vt:lpstr>
      <vt:lpstr>'Årsregnskab 2021'!Udskriftsområde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 olofsson</dc:creator>
  <cp:lastModifiedBy>mo olofsson</cp:lastModifiedBy>
  <cp:lastPrinted>2022-02-24T09:17:08Z</cp:lastPrinted>
  <dcterms:created xsi:type="dcterms:W3CDTF">2022-02-24T08:52:23Z</dcterms:created>
  <dcterms:modified xsi:type="dcterms:W3CDTF">2022-04-22T14:08:19Z</dcterms:modified>
</cp:coreProperties>
</file>