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8560c82fcd9dbb0/Støtteforening Arresødal Hospice/Regnskaber/"/>
    </mc:Choice>
  </mc:AlternateContent>
  <xr:revisionPtr revIDLastSave="63" documentId="8_{ED0669E6-62FE-44E2-A9CC-D930695EF73A}" xr6:coauthVersionLast="47" xr6:coauthVersionMax="47" xr10:uidLastSave="{F9BB5AA4-481A-43F5-AACC-BFD4CCBEF663}"/>
  <bookViews>
    <workbookView xWindow="-120" yWindow="-120" windowWidth="29040" windowHeight="15720" xr2:uid="{E43D8B21-3CA5-4CA6-B89C-A9FF6CCA14DC}"/>
  </bookViews>
  <sheets>
    <sheet name="Budget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K10" i="1"/>
  <c r="I21" i="1"/>
  <c r="G21" i="1"/>
  <c r="E21" i="1"/>
  <c r="C21" i="1"/>
  <c r="B21" i="1"/>
  <c r="G17" i="1"/>
  <c r="I10" i="1"/>
  <c r="G10" i="1"/>
  <c r="G23" i="1" s="1"/>
  <c r="E10" i="1"/>
  <c r="E23" i="1" s="1"/>
  <c r="C10" i="1"/>
  <c r="C23" i="1" s="1"/>
  <c r="B10" i="1"/>
  <c r="B23" i="1" s="1"/>
  <c r="K23" i="1" l="1"/>
  <c r="I23" i="1"/>
</calcChain>
</file>

<file path=xl/sharedStrings.xml><?xml version="1.0" encoding="utf-8"?>
<sst xmlns="http://schemas.openxmlformats.org/spreadsheetml/2006/main" count="24" uniqueCount="22">
  <si>
    <t>TEKST</t>
  </si>
  <si>
    <t>Realiseret</t>
  </si>
  <si>
    <t xml:space="preserve">Realiseret </t>
  </si>
  <si>
    <t>Budget</t>
  </si>
  <si>
    <t>BUDGET</t>
  </si>
  <si>
    <t>Kontingenter</t>
  </si>
  <si>
    <t>Gaver og donationer</t>
  </si>
  <si>
    <t>Mig til dig Stafet 2021</t>
  </si>
  <si>
    <t>Indtægter Ialt</t>
  </si>
  <si>
    <t>Donationer til Hospice</t>
  </si>
  <si>
    <t>Årskontingenter</t>
  </si>
  <si>
    <t>Tilskud Koordinator</t>
  </si>
  <si>
    <t>Støtte til frivillige</t>
  </si>
  <si>
    <t>Adm./kontoromk</t>
  </si>
  <si>
    <t>Hjemmeside</t>
  </si>
  <si>
    <t/>
  </si>
  <si>
    <t>Omkostninger I alt</t>
  </si>
  <si>
    <t>RESULTAT</t>
  </si>
  <si>
    <t>Patienthjælp</t>
  </si>
  <si>
    <r>
      <t>Forslag til BUDGET  FOR 2022
STØTTEFORENINGEN for</t>
    </r>
    <r>
      <rPr>
        <sz val="22"/>
        <color theme="1"/>
        <rFont val="Calibri"/>
        <family val="2"/>
        <scheme val="minor"/>
      </rPr>
      <t xml:space="preserve"> </t>
    </r>
    <r>
      <rPr>
        <sz val="18"/>
        <color theme="1"/>
        <rFont val="Calibri"/>
        <family val="2"/>
        <scheme val="minor"/>
      </rPr>
      <t>ARRESØDAL HOSPICE</t>
    </r>
  </si>
  <si>
    <t>Underholdning på Hospice</t>
  </si>
  <si>
    <t>Bilag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</si>
</sst>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3" borderId="2" xfId="0" applyFill="1" applyBorder="1" applyAlignment="1">
      <alignment horizontal="center"/>
    </xf>
    <xf numFmtId="0" fontId="0" fillId="3" borderId="8" xfId="0" applyFill="1" applyBorder="1"/>
    <xf numFmtId="0" fontId="0" fillId="3" borderId="5" xfId="0" applyFill="1" applyBorder="1"/>
    <xf numFmtId="0" fontId="0" fillId="0" borderId="8" xfId="0" applyBorder="1"/>
    <xf numFmtId="0" fontId="0" fillId="4" borderId="8" xfId="0" applyFill="1" applyBorder="1"/>
    <xf numFmtId="0" fontId="0" fillId="5" borderId="8" xfId="0" applyFill="1" applyBorder="1"/>
    <xf numFmtId="0" fontId="0" fillId="3" borderId="12" xfId="0" applyFill="1" applyBorder="1"/>
    <xf numFmtId="0" fontId="0" fillId="3" borderId="18" xfId="0" applyFill="1" applyBorder="1"/>
    <xf numFmtId="0" fontId="0" fillId="3" borderId="19" xfId="0" applyFill="1" applyBorder="1" applyAlignment="1">
      <alignment horizontal="center"/>
    </xf>
    <xf numFmtId="0" fontId="0" fillId="3" borderId="27" xfId="0" applyFill="1" applyBorder="1"/>
    <xf numFmtId="0" fontId="3" fillId="0" borderId="0" xfId="0" applyFont="1"/>
    <xf numFmtId="3" fontId="0" fillId="0" borderId="5" xfId="0" applyNumberFormat="1" applyBorder="1" applyAlignment="1">
      <alignment horizontal="center"/>
    </xf>
    <xf numFmtId="3" fontId="0" fillId="2" borderId="27" xfId="0" applyNumberFormat="1" applyFill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4" borderId="5" xfId="0" applyNumberFormat="1" applyFill="1" applyBorder="1" applyAlignment="1">
      <alignment horizontal="center"/>
    </xf>
    <xf numFmtId="3" fontId="0" fillId="4" borderId="27" xfId="0" applyNumberFormat="1" applyFill="1" applyBorder="1" applyAlignment="1">
      <alignment horizontal="center"/>
    </xf>
    <xf numFmtId="3" fontId="0" fillId="5" borderId="5" xfId="0" applyNumberFormat="1" applyFill="1" applyBorder="1" applyAlignment="1">
      <alignment horizontal="center"/>
    </xf>
    <xf numFmtId="3" fontId="0" fillId="6" borderId="27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3" fontId="0" fillId="3" borderId="19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31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3" fontId="0" fillId="3" borderId="33" xfId="0" applyNumberFormat="1" applyFill="1" applyBorder="1" applyAlignment="1">
      <alignment horizontal="center"/>
    </xf>
    <xf numFmtId="3" fontId="0" fillId="3" borderId="28" xfId="0" applyNumberFormat="1" applyFill="1" applyBorder="1" applyAlignment="1">
      <alignment horizontal="center"/>
    </xf>
    <xf numFmtId="3" fontId="0" fillId="3" borderId="14" xfId="0" applyNumberForma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20" xfId="0" applyNumberFormat="1" applyFill="1" applyBorder="1" applyAlignment="1">
      <alignment horizontal="center"/>
    </xf>
    <xf numFmtId="3" fontId="0" fillId="3" borderId="21" xfId="0" applyNumberFormat="1" applyFill="1" applyBorder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5" borderId="7" xfId="0" applyNumberFormat="1" applyFill="1" applyBorder="1" applyAlignment="1">
      <alignment horizontal="center"/>
    </xf>
    <xf numFmtId="3" fontId="0" fillId="5" borderId="9" xfId="0" applyNumberFormat="1" applyFill="1" applyBorder="1" applyAlignment="1">
      <alignment horizontal="center"/>
    </xf>
    <xf numFmtId="3" fontId="0" fillId="5" borderId="10" xfId="0" applyNumberFormat="1" applyFill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0" borderId="7" xfId="0" quotePrefix="1" applyNumberFormat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4" borderId="9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2" borderId="24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 wrapText="1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0</xdr:row>
      <xdr:rowOff>190500</xdr:rowOff>
    </xdr:from>
    <xdr:ext cx="1152525" cy="695325"/>
    <xdr:pic>
      <xdr:nvPicPr>
        <xdr:cNvPr id="2" name="Billede 1">
          <a:extLst>
            <a:ext uri="{FF2B5EF4-FFF2-40B4-BE49-F238E27FC236}">
              <a16:creationId xmlns:a16="http://schemas.microsoft.com/office/drawing/2014/main" id="{A107B57E-5A83-4A33-84D3-5B860BE51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190500"/>
          <a:ext cx="1152525" cy="695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029D5-9C18-47ED-996B-FC1B58330046}">
  <dimension ref="A1:K25"/>
  <sheetViews>
    <sheetView tabSelected="1" showWhiteSpace="0" zoomScale="96" zoomScaleNormal="96" zoomScalePageLayoutView="68" workbookViewId="0">
      <selection activeCell="Q3" sqref="Q3"/>
    </sheetView>
  </sheetViews>
  <sheetFormatPr defaultRowHeight="15" x14ac:dyDescent="0.25"/>
  <cols>
    <col min="1" max="1" width="34.140625" customWidth="1"/>
    <col min="2" max="2" width="15.85546875" customWidth="1"/>
    <col min="3" max="3" width="10.85546875" customWidth="1"/>
    <col min="4" max="4" width="6.85546875" customWidth="1"/>
    <col min="5" max="5" width="14" customWidth="1"/>
    <col min="6" max="6" width="2.5703125" customWidth="1"/>
    <col min="7" max="7" width="15" customWidth="1"/>
    <col min="8" max="8" width="7.42578125" hidden="1" customWidth="1"/>
    <col min="9" max="9" width="15" customWidth="1"/>
    <col min="10" max="10" width="0.42578125" hidden="1" customWidth="1"/>
    <col min="11" max="11" width="18.7109375" customWidth="1"/>
  </cols>
  <sheetData>
    <row r="1" spans="1:11" ht="142.9" customHeight="1" thickBot="1" x14ac:dyDescent="0.4">
      <c r="A1" s="60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2"/>
    </row>
    <row r="2" spans="1:11" ht="15.75" thickBot="1" x14ac:dyDescent="0.3">
      <c r="A2" s="23" t="s">
        <v>0</v>
      </c>
      <c r="B2" s="9" t="s">
        <v>1</v>
      </c>
      <c r="C2" s="63" t="s">
        <v>1</v>
      </c>
      <c r="D2" s="64"/>
      <c r="E2" s="63" t="s">
        <v>2</v>
      </c>
      <c r="F2" s="65"/>
      <c r="G2" s="66" t="s">
        <v>3</v>
      </c>
      <c r="H2" s="67"/>
      <c r="I2" s="66" t="s">
        <v>1</v>
      </c>
      <c r="J2" s="63"/>
      <c r="K2" s="24" t="s">
        <v>4</v>
      </c>
    </row>
    <row r="3" spans="1:11" x14ac:dyDescent="0.25">
      <c r="A3" s="21"/>
      <c r="B3" s="1">
        <v>2018</v>
      </c>
      <c r="C3" s="55">
        <v>2019</v>
      </c>
      <c r="D3" s="56"/>
      <c r="E3" s="55">
        <v>2020</v>
      </c>
      <c r="F3" s="57"/>
      <c r="G3" s="58">
        <v>2021</v>
      </c>
      <c r="H3" s="59"/>
      <c r="I3" s="58">
        <v>2021</v>
      </c>
      <c r="J3" s="55"/>
      <c r="K3" s="22">
        <v>2022</v>
      </c>
    </row>
    <row r="4" spans="1:11" x14ac:dyDescent="0.25">
      <c r="A4" s="2"/>
      <c r="B4" s="3"/>
      <c r="C4" s="50"/>
      <c r="D4" s="51"/>
      <c r="E4" s="50"/>
      <c r="F4" s="52"/>
      <c r="G4" s="53"/>
      <c r="H4" s="54"/>
      <c r="I4" s="53"/>
      <c r="J4" s="50"/>
      <c r="K4" s="10"/>
    </row>
    <row r="5" spans="1:11" x14ac:dyDescent="0.25">
      <c r="A5" s="4" t="s">
        <v>5</v>
      </c>
      <c r="B5" s="12">
        <v>9800</v>
      </c>
      <c r="C5" s="44">
        <v>11900</v>
      </c>
      <c r="D5" s="45"/>
      <c r="E5" s="35">
        <v>11800</v>
      </c>
      <c r="F5" s="37"/>
      <c r="G5" s="35">
        <v>12000</v>
      </c>
      <c r="H5" s="38"/>
      <c r="I5" s="35">
        <v>6884.9</v>
      </c>
      <c r="J5" s="37"/>
      <c r="K5" s="13">
        <v>12000</v>
      </c>
    </row>
    <row r="6" spans="1:11" x14ac:dyDescent="0.25">
      <c r="A6" s="4" t="s">
        <v>6</v>
      </c>
      <c r="B6" s="12">
        <v>6738</v>
      </c>
      <c r="C6" s="44">
        <v>12049</v>
      </c>
      <c r="D6" s="45"/>
      <c r="E6" s="35">
        <v>7895</v>
      </c>
      <c r="F6" s="37"/>
      <c r="G6" s="35">
        <v>8000</v>
      </c>
      <c r="H6" s="38"/>
      <c r="I6" s="35">
        <v>18974.900000000001</v>
      </c>
      <c r="J6" s="37"/>
      <c r="K6" s="14">
        <v>15000</v>
      </c>
    </row>
    <row r="7" spans="1:11" x14ac:dyDescent="0.25">
      <c r="A7" s="4" t="s">
        <v>7</v>
      </c>
      <c r="B7" s="12">
        <v>78250</v>
      </c>
      <c r="C7" s="44">
        <v>126838</v>
      </c>
      <c r="D7" s="45"/>
      <c r="E7" s="35">
        <v>0</v>
      </c>
      <c r="F7" s="37"/>
      <c r="G7" s="35">
        <v>100000</v>
      </c>
      <c r="H7" s="38"/>
      <c r="I7" s="35">
        <v>0</v>
      </c>
      <c r="J7" s="37"/>
      <c r="K7" s="14">
        <v>60000</v>
      </c>
    </row>
    <row r="8" spans="1:11" x14ac:dyDescent="0.25">
      <c r="A8" s="4"/>
      <c r="B8" s="12"/>
      <c r="C8" s="35"/>
      <c r="D8" s="36"/>
      <c r="E8" s="35"/>
      <c r="F8" s="37"/>
      <c r="G8" s="35"/>
      <c r="H8" s="38"/>
      <c r="I8" s="35"/>
      <c r="J8" s="37"/>
      <c r="K8" s="14"/>
    </row>
    <row r="9" spans="1:11" x14ac:dyDescent="0.25">
      <c r="A9" s="4"/>
      <c r="B9" s="12"/>
      <c r="C9" s="35"/>
      <c r="D9" s="36"/>
      <c r="E9" s="35"/>
      <c r="F9" s="37"/>
      <c r="G9" s="35"/>
      <c r="H9" s="38"/>
      <c r="I9" s="35"/>
      <c r="J9" s="37"/>
      <c r="K9" s="14"/>
    </row>
    <row r="10" spans="1:11" x14ac:dyDescent="0.25">
      <c r="A10" s="5" t="s">
        <v>8</v>
      </c>
      <c r="B10" s="15">
        <f>SUM(B5:B9)</f>
        <v>94788</v>
      </c>
      <c r="C10" s="46">
        <f>SUM(C5:C9)</f>
        <v>150787</v>
      </c>
      <c r="D10" s="47"/>
      <c r="E10" s="46">
        <f>SUM(E5:E9)</f>
        <v>19695</v>
      </c>
      <c r="F10" s="48"/>
      <c r="G10" s="46">
        <f>SUM(G5:G9)</f>
        <v>120000</v>
      </c>
      <c r="H10" s="49"/>
      <c r="I10" s="46">
        <f>SUM(I5:I9)</f>
        <v>25859.800000000003</v>
      </c>
      <c r="J10" s="48"/>
      <c r="K10" s="16">
        <f>SUM(K5:K9)</f>
        <v>87000</v>
      </c>
    </row>
    <row r="11" spans="1:11" x14ac:dyDescent="0.25">
      <c r="A11" s="4"/>
      <c r="B11" s="12"/>
      <c r="C11" s="35"/>
      <c r="D11" s="36"/>
      <c r="E11" s="35"/>
      <c r="F11" s="37"/>
      <c r="G11" s="35"/>
      <c r="H11" s="38"/>
      <c r="I11" s="35"/>
      <c r="J11" s="37"/>
      <c r="K11" s="14"/>
    </row>
    <row r="12" spans="1:11" x14ac:dyDescent="0.25">
      <c r="A12" s="4" t="s">
        <v>9</v>
      </c>
      <c r="B12" s="12">
        <v>76993</v>
      </c>
      <c r="C12" s="44">
        <v>26652</v>
      </c>
      <c r="D12" s="45"/>
      <c r="E12" s="35">
        <v>25161</v>
      </c>
      <c r="F12" s="37"/>
      <c r="G12" s="35">
        <v>30000</v>
      </c>
      <c r="H12" s="38"/>
      <c r="I12" s="35">
        <v>5747.5</v>
      </c>
      <c r="J12" s="37"/>
      <c r="K12" s="14">
        <v>15000</v>
      </c>
    </row>
    <row r="13" spans="1:11" x14ac:dyDescent="0.25">
      <c r="A13" s="4" t="s">
        <v>10</v>
      </c>
      <c r="B13" s="12">
        <v>2818</v>
      </c>
      <c r="C13" s="44">
        <v>4711</v>
      </c>
      <c r="D13" s="45"/>
      <c r="E13" s="35">
        <v>4358</v>
      </c>
      <c r="F13" s="37"/>
      <c r="G13" s="35">
        <v>4500</v>
      </c>
      <c r="H13" s="38"/>
      <c r="I13" s="35">
        <v>4398.1400000000003</v>
      </c>
      <c r="J13" s="37"/>
      <c r="K13" s="14">
        <v>4500</v>
      </c>
    </row>
    <row r="14" spans="1:11" x14ac:dyDescent="0.25">
      <c r="A14" s="4" t="s">
        <v>11</v>
      </c>
      <c r="B14" s="12">
        <v>20000</v>
      </c>
      <c r="C14" s="44">
        <v>20000</v>
      </c>
      <c r="D14" s="45"/>
      <c r="E14" s="35">
        <v>20000</v>
      </c>
      <c r="F14" s="37"/>
      <c r="G14" s="35">
        <v>20000</v>
      </c>
      <c r="H14" s="38"/>
      <c r="I14" s="35">
        <v>20000</v>
      </c>
      <c r="J14" s="37"/>
      <c r="K14" s="14">
        <v>20000</v>
      </c>
    </row>
    <row r="15" spans="1:11" x14ac:dyDescent="0.25">
      <c r="A15" s="4" t="s">
        <v>12</v>
      </c>
      <c r="B15" s="12">
        <v>24066</v>
      </c>
      <c r="C15" s="44">
        <v>34641</v>
      </c>
      <c r="D15" s="45"/>
      <c r="E15" s="35">
        <v>15000</v>
      </c>
      <c r="F15" s="37"/>
      <c r="G15" s="35">
        <v>25000</v>
      </c>
      <c r="H15" s="38"/>
      <c r="I15" s="35">
        <v>10350</v>
      </c>
      <c r="J15" s="37"/>
      <c r="K15" s="14">
        <v>25000</v>
      </c>
    </row>
    <row r="16" spans="1:11" x14ac:dyDescent="0.25">
      <c r="A16" s="4" t="s">
        <v>13</v>
      </c>
      <c r="B16" s="12">
        <v>5496</v>
      </c>
      <c r="C16" s="44">
        <v>2120</v>
      </c>
      <c r="D16" s="45"/>
      <c r="E16" s="35">
        <v>3152</v>
      </c>
      <c r="F16" s="37"/>
      <c r="G16" s="35">
        <v>3000</v>
      </c>
      <c r="H16" s="38"/>
      <c r="I16" s="35">
        <v>8532.18</v>
      </c>
      <c r="J16" s="37"/>
      <c r="K16" s="14">
        <v>7000</v>
      </c>
    </row>
    <row r="17" spans="1:11" x14ac:dyDescent="0.25">
      <c r="A17" s="4" t="s">
        <v>14</v>
      </c>
      <c r="B17" s="12">
        <v>4410</v>
      </c>
      <c r="C17" s="44">
        <v>0</v>
      </c>
      <c r="D17" s="45"/>
      <c r="E17" s="35">
        <v>1048</v>
      </c>
      <c r="F17" s="37"/>
      <c r="G17" s="35">
        <f>948+100</f>
        <v>1048</v>
      </c>
      <c r="H17" s="38"/>
      <c r="I17" s="35">
        <v>0</v>
      </c>
      <c r="J17" s="37"/>
      <c r="K17" s="14">
        <v>1500</v>
      </c>
    </row>
    <row r="18" spans="1:11" x14ac:dyDescent="0.25">
      <c r="A18" s="4" t="s">
        <v>18</v>
      </c>
      <c r="B18" s="12"/>
      <c r="C18" s="35"/>
      <c r="D18" s="36"/>
      <c r="E18" s="35"/>
      <c r="F18" s="37"/>
      <c r="G18" s="35"/>
      <c r="H18" s="38"/>
      <c r="I18" s="35">
        <v>7941.26</v>
      </c>
      <c r="J18" s="37"/>
      <c r="K18" s="14">
        <v>10000</v>
      </c>
    </row>
    <row r="19" spans="1:11" x14ac:dyDescent="0.25">
      <c r="A19" s="4" t="s">
        <v>20</v>
      </c>
      <c r="B19" s="12"/>
      <c r="C19" s="35"/>
      <c r="D19" s="36"/>
      <c r="E19" s="43" t="s">
        <v>15</v>
      </c>
      <c r="F19" s="37"/>
      <c r="G19" s="35"/>
      <c r="H19" s="38"/>
      <c r="I19" s="35">
        <v>1497.5</v>
      </c>
      <c r="J19" s="37"/>
      <c r="K19" s="14">
        <v>1500</v>
      </c>
    </row>
    <row r="20" spans="1:11" x14ac:dyDescent="0.25">
      <c r="A20" s="4"/>
      <c r="B20" s="12"/>
      <c r="C20" s="35"/>
      <c r="D20" s="36"/>
      <c r="E20" s="35"/>
      <c r="F20" s="37"/>
      <c r="G20" s="35"/>
      <c r="H20" s="38"/>
      <c r="I20" s="35"/>
      <c r="J20" s="37"/>
      <c r="K20" s="14"/>
    </row>
    <row r="21" spans="1:11" x14ac:dyDescent="0.25">
      <c r="A21" s="6" t="s">
        <v>16</v>
      </c>
      <c r="B21" s="17">
        <f>SUM(B11:B20)</f>
        <v>133783</v>
      </c>
      <c r="C21" s="39">
        <f>SUM(C12:C20)</f>
        <v>88124</v>
      </c>
      <c r="D21" s="40"/>
      <c r="E21" s="39">
        <f>SUM(E12:E20)</f>
        <v>68719</v>
      </c>
      <c r="F21" s="41"/>
      <c r="G21" s="39">
        <f>SUM(G12:G20)</f>
        <v>83548</v>
      </c>
      <c r="H21" s="42"/>
      <c r="I21" s="39">
        <f>SUM(I12:I20)</f>
        <v>58466.58</v>
      </c>
      <c r="J21" s="41"/>
      <c r="K21" s="18">
        <f>SUM(K12:K20)</f>
        <v>84500</v>
      </c>
    </row>
    <row r="22" spans="1:11" ht="15.75" thickBot="1" x14ac:dyDescent="0.3">
      <c r="A22" s="7"/>
      <c r="B22" s="19"/>
      <c r="C22" s="27"/>
      <c r="D22" s="28"/>
      <c r="E22" s="27"/>
      <c r="F22" s="29"/>
      <c r="G22" s="27"/>
      <c r="H22" s="30"/>
      <c r="I22" s="27"/>
      <c r="J22" s="29"/>
      <c r="K22" s="25"/>
    </row>
    <row r="23" spans="1:11" ht="15.75" thickBot="1" x14ac:dyDescent="0.3">
      <c r="A23" s="8" t="s">
        <v>17</v>
      </c>
      <c r="B23" s="20">
        <f>+B10-B21</f>
        <v>-38995</v>
      </c>
      <c r="C23" s="31">
        <f>+C10-C21</f>
        <v>62663</v>
      </c>
      <c r="D23" s="32"/>
      <c r="E23" s="31">
        <f>+E10-E21</f>
        <v>-49024</v>
      </c>
      <c r="F23" s="33"/>
      <c r="G23" s="31">
        <f>+G10-G21</f>
        <v>36452</v>
      </c>
      <c r="H23" s="34"/>
      <c r="I23" s="31">
        <f>+I10-I21</f>
        <v>-32606.78</v>
      </c>
      <c r="J23" s="33"/>
      <c r="K23" s="26">
        <f>+K10-K21</f>
        <v>2500</v>
      </c>
    </row>
    <row r="25" spans="1:11" x14ac:dyDescent="0.25">
      <c r="K25" s="11" t="s">
        <v>21</v>
      </c>
    </row>
  </sheetData>
  <mergeCells count="89">
    <mergeCell ref="C3:D3"/>
    <mergeCell ref="E3:F3"/>
    <mergeCell ref="G3:H3"/>
    <mergeCell ref="I3:J3"/>
    <mergeCell ref="A1:K1"/>
    <mergeCell ref="C2:D2"/>
    <mergeCell ref="E2:F2"/>
    <mergeCell ref="G2:H2"/>
    <mergeCell ref="I2:J2"/>
    <mergeCell ref="C4:D4"/>
    <mergeCell ref="E4:F4"/>
    <mergeCell ref="G4:H4"/>
    <mergeCell ref="I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</mergeCells>
  <pageMargins left="0.7" right="0.7" top="0.75" bottom="0.75" header="0.3" footer="0.3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 olofsson</dc:creator>
  <cp:lastModifiedBy>mo olofsson</cp:lastModifiedBy>
  <cp:lastPrinted>2022-04-09T10:45:39Z</cp:lastPrinted>
  <dcterms:created xsi:type="dcterms:W3CDTF">2021-12-09T11:35:13Z</dcterms:created>
  <dcterms:modified xsi:type="dcterms:W3CDTF">2022-04-16T07:10:51Z</dcterms:modified>
</cp:coreProperties>
</file>